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60" windowWidth="30240" windowHeight="17415"/>
  </bookViews>
  <sheets>
    <sheet name="trošk. konz.-rest. radovi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100" i="2"/>
  <c r="F102" i="2"/>
  <c r="F98" i="2"/>
  <c r="F96" i="2"/>
  <c r="F94" i="2"/>
  <c r="F92" i="2"/>
  <c r="F104" i="2" l="1"/>
  <c r="F109" i="2" s="1"/>
  <c r="F86" i="2" l="1"/>
  <c r="F84" i="2"/>
  <c r="F83" i="2"/>
  <c r="F82" i="2"/>
  <c r="F81" i="2"/>
  <c r="F80" i="2"/>
  <c r="F53" i="2"/>
  <c r="F51" i="2"/>
  <c r="F48" i="2"/>
  <c r="F47" i="2"/>
  <c r="F42" i="2"/>
  <c r="F41" i="2"/>
  <c r="F37" i="2"/>
  <c r="F88" i="2" l="1"/>
  <c r="F108" i="2" l="1"/>
  <c r="F111" i="2" s="1"/>
  <c r="F112" i="2" s="1"/>
  <c r="F113" i="2" s="1"/>
</calcChain>
</file>

<file path=xl/sharedStrings.xml><?xml version="1.0" encoding="utf-8"?>
<sst xmlns="http://schemas.openxmlformats.org/spreadsheetml/2006/main" count="75" uniqueCount="48">
  <si>
    <t>Napomena: troškovnik je usklađen s restauratorskim radovima</t>
  </si>
  <si>
    <t>1.</t>
  </si>
  <si>
    <t>m2</t>
  </si>
  <si>
    <t>2.</t>
  </si>
  <si>
    <t>3.</t>
  </si>
  <si>
    <t>4.</t>
  </si>
  <si>
    <t>5.</t>
  </si>
  <si>
    <t>a) vanjski konstruktivni zid</t>
  </si>
  <si>
    <t>b) unutarnji slojeviti romanbeton</t>
  </si>
  <si>
    <t>Pažljivo i fino čišćenje gradilišta, utovari, odvozi i zbrinjavanje otpada</t>
  </si>
  <si>
    <t>kpl</t>
  </si>
  <si>
    <t>UKUPNO</t>
  </si>
  <si>
    <t>pdv 25%</t>
  </si>
  <si>
    <t>SVEUKUPNO</t>
  </si>
  <si>
    <t>Zaštita poda geotekstilom i drvenim opšavom prije svih radova.</t>
  </si>
  <si>
    <t>Skelu izvesti prema Zakonu o zaštiti na radu u građevinarstvu i  pripadajućim važećim propisima i pravilnicima:</t>
  </si>
  <si>
    <t>a) izvana</t>
  </si>
  <si>
    <t>b) iznutra</t>
  </si>
  <si>
    <t xml:space="preserve">Izrada cijevne skele uz zidove cisterne. Skela se postavlja uz unutrašnji i vanjski plašt  zida. Na vanjskom plaštu zida potrebno je skelom izvesti premošćivanje konstruktivnog zida uz romanbeton. Stavka uključuje dopremu na gradilište, montažu, te demontažu i otpremu sa gradilišta nakon završene uporabe. </t>
  </si>
  <si>
    <t>Pažljivo čišćenje raslinja, humusa i nestabilnog materijala s kruništa i plašta zida.</t>
  </si>
  <si>
    <t>Uklanjanje izvoditi krajnje pažljivo, kako bi se maksimalno sačuvao zid od oštećenja prilikom uklanjanje, uz eventualno korištenje kemijskih sredstava za uništenje korjenja, u dogovoru s nadzornim inženjerom.</t>
  </si>
  <si>
    <t>Stavka uključuje sav potrebni materijal i rad.</t>
  </si>
  <si>
    <t>Konzervacija kruništa s potrebnom rekonstrukcijom samo u mjeri koja statički stabilizira masu zida:</t>
  </si>
  <si>
    <t>m3</t>
  </si>
  <si>
    <t>6.</t>
  </si>
  <si>
    <t>a) Raziđivanje nevezanog kamena s kruništa vanjskog konstruktivnog zida. Čisti se smrvljeno vezivo, humus i korijenje raslinja iz jezgre zida. Dobar kamen se odlaže za ponovnu ugradbu.</t>
  </si>
  <si>
    <t xml:space="preserve">Izrada preventivne zaštitne kape po kruništu zida vapnenim hidrauličkim mortom preko prethodno položenog geotekstila. </t>
  </si>
  <si>
    <t>c) zidanje zida i završna rekonstrukcija kruništa vanjskog zida u visini od 30 cm postojećim kamenom i mortom od hidrauličkog vapna NHL 5.</t>
  </si>
  <si>
    <t>d) dobava i ugradba paropropusne-vodonepropusne folije i geotekstila na krunište unutrašnjeg zida. Ugraditi na očišćeno krunište uvučeno 2,0 cm od vanjskog ruba žbuke ili romanbetona.</t>
  </si>
  <si>
    <t xml:space="preserve">e) rekonstrukcija kruništa unutrašnjeg zida izradom konveksne kape debljine 10-20 cm izrađene mješanjem kamenog agregata 0-50mm i hidrauličnim vapnom NHL5 u omjeru 3:1. </t>
  </si>
  <si>
    <t>b) Pažljivo čišćenje nevezanog materijala na kruništu unutarnjeg zida izrađenog romanbetonom. Čisti se do čvrstog povezanog sloja romanbetona.</t>
  </si>
  <si>
    <t>7.</t>
  </si>
  <si>
    <t>KONZERVATORSKI RADOVI :</t>
  </si>
  <si>
    <t>RESTAURATORSKI RADOVI :</t>
  </si>
  <si>
    <t>Konsolidacija povijesne žbuke metodama opšivanja i injektiranja.</t>
  </si>
  <si>
    <t>Preventivno stakiranje krajnje raslojenih površina povijesne žbuke</t>
  </si>
  <si>
    <t>Vraćanje preventivno stakirane površine na izvornu poziciju.</t>
  </si>
  <si>
    <t>Čišćenje, dezinfekcija i fiksiranje povijesne žbuke.</t>
  </si>
  <si>
    <t>Izrada restauratorskog izvješća.</t>
  </si>
  <si>
    <t>Retuš i reintegracija djelova povijesne žbuke</t>
  </si>
  <si>
    <t>REKAPITULACIJA :</t>
  </si>
  <si>
    <t>KONZERVATORSKI I RESTAURATORSKI RADOVI NA ANTIČKOJ CISTERNI U BARBARIGI</t>
  </si>
  <si>
    <t>Pažljiva rekonstrukcija dijelova plašta romanbetona s vanjske i unutarnje strane, kao podloga za restauratorsko vraćanje stakiranih segmenata. Predviđeno je pažljivo čišćenje, podljepljivanje nestabilnih segmenata, izrada zamjenskog volumena romanbetona hidrauličnom vapnenom žbukom NHL5.</t>
  </si>
  <si>
    <t>c) pažljivo uklanjanje korjenskog sustava stabla uraslog u strukturu zida</t>
  </si>
  <si>
    <t>sastavila  Katarina Vretenar, mag.ing.arch.</t>
  </si>
  <si>
    <t>Privitak 2. Troškovnik</t>
  </si>
  <si>
    <t>Evidencijski broj nabave:01-2026-BARBARIGA-JN</t>
  </si>
  <si>
    <t>Predmet nabave: Konzervatorsko-restauratorski radovi na rimskoj cisterni u Barbarigi, 
Projekt: Konzervacija rimske cisterne u Barbarigi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</si>
</sst>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6"/>
      <name val="Arial Narrow"/>
      <family val="2"/>
    </font>
    <font>
      <b/>
      <sz val="10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0" xfId="1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 vertical="top" wrapText="1"/>
    </xf>
    <xf numFmtId="4" fontId="5" fillId="0" borderId="0" xfId="1" applyNumberFormat="1" applyFont="1" applyAlignment="1">
      <alignment horizontal="center"/>
    </xf>
    <xf numFmtId="4" fontId="5" fillId="0" borderId="0" xfId="1" applyNumberFormat="1" applyFont="1" applyAlignment="1"/>
    <xf numFmtId="0" fontId="5" fillId="0" borderId="0" xfId="0" applyFont="1" applyAlignment="1">
      <alignment horizontal="justify" wrapText="1"/>
    </xf>
    <xf numFmtId="0" fontId="5" fillId="0" borderId="0" xfId="0" applyFont="1"/>
    <xf numFmtId="4" fontId="5" fillId="0" borderId="0" xfId="0" applyNumberFormat="1" applyFont="1"/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justify" wrapText="1"/>
    </xf>
    <xf numFmtId="43" fontId="5" fillId="0" borderId="0" xfId="1" applyFont="1" applyAlignment="1"/>
    <xf numFmtId="0" fontId="8" fillId="0" borderId="2" xfId="0" applyFont="1" applyBorder="1"/>
    <xf numFmtId="0" fontId="8" fillId="0" borderId="2" xfId="0" applyFont="1" applyBorder="1" applyAlignment="1">
      <alignment wrapText="1"/>
    </xf>
    <xf numFmtId="43" fontId="2" fillId="0" borderId="0" xfId="1" applyFont="1" applyFill="1"/>
    <xf numFmtId="0" fontId="7" fillId="2" borderId="0" xfId="2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9" fillId="0" borderId="0" xfId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</cellXfs>
  <cellStyles count="3">
    <cellStyle name="Normal 2 2" xfId="2"/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67120</xdr:rowOff>
    </xdr:from>
    <xdr:to>
      <xdr:col>5</xdr:col>
      <xdr:colOff>719786</xdr:colOff>
      <xdr:row>31</xdr:row>
      <xdr:rowOff>28575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714820"/>
          <a:ext cx="5672786" cy="3895279"/>
        </a:xfrm>
        <a:prstGeom prst="rect">
          <a:avLst/>
        </a:prstGeom>
      </xdr:spPr>
    </xdr:pic>
    <xdr:clientData/>
  </xdr:twoCellAnchor>
  <xdr:twoCellAnchor editAs="oneCell">
    <xdr:from>
      <xdr:col>1</xdr:col>
      <xdr:colOff>3453627</xdr:colOff>
      <xdr:row>53</xdr:row>
      <xdr:rowOff>40640</xdr:rowOff>
    </xdr:from>
    <xdr:to>
      <xdr:col>6</xdr:col>
      <xdr:colOff>4721</xdr:colOff>
      <xdr:row>77</xdr:row>
      <xdr:rowOff>50800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EF706B-AAF4-A8A9-D734-25A5C83F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6888" y="10794227"/>
          <a:ext cx="2931602" cy="3985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tabSelected="1" view="pageBreakPreview" topLeftCell="A81" zoomScale="92" zoomScaleNormal="125" workbookViewId="0">
      <selection activeCell="F114" sqref="F114"/>
    </sheetView>
  </sheetViews>
  <sheetFormatPr defaultColWidth="12.42578125" defaultRowHeight="12.75" x14ac:dyDescent="0.2"/>
  <cols>
    <col min="1" max="1" width="2.42578125" style="1" customWidth="1"/>
    <col min="2" max="2" width="49.85546875" style="1" customWidth="1"/>
    <col min="3" max="3" width="4.42578125" style="2" bestFit="1" customWidth="1"/>
    <col min="4" max="4" width="6.42578125" style="2" customWidth="1"/>
    <col min="5" max="5" width="10.85546875" style="2" customWidth="1"/>
    <col min="6" max="6" width="12.42578125" style="3" customWidth="1"/>
    <col min="7" max="16384" width="12.42578125" style="1"/>
  </cols>
  <sheetData>
    <row r="1" spans="1:6" ht="15" x14ac:dyDescent="0.25">
      <c r="A1" s="33" t="s">
        <v>45</v>
      </c>
      <c r="B1" s="33"/>
      <c r="C1" s="34"/>
      <c r="D1" s="34"/>
      <c r="E1" s="34"/>
      <c r="F1" s="35"/>
    </row>
    <row r="2" spans="1:6" ht="15" x14ac:dyDescent="0.25">
      <c r="A2" s="36"/>
      <c r="B2" s="36"/>
      <c r="C2" s="34"/>
      <c r="D2" s="34"/>
      <c r="E2" s="34"/>
      <c r="F2" s="35"/>
    </row>
    <row r="3" spans="1:6" ht="29.25" customHeight="1" x14ac:dyDescent="0.25">
      <c r="A3" s="37" t="s">
        <v>47</v>
      </c>
      <c r="B3" s="37"/>
      <c r="C3" s="37"/>
      <c r="D3" s="37"/>
      <c r="E3" s="37"/>
      <c r="F3" s="37"/>
    </row>
    <row r="4" spans="1:6" ht="13.5" customHeight="1" x14ac:dyDescent="0.25">
      <c r="A4" s="38"/>
      <c r="B4" s="38"/>
      <c r="C4" s="38"/>
      <c r="D4" s="38"/>
      <c r="E4" s="38"/>
      <c r="F4" s="38"/>
    </row>
    <row r="5" spans="1:6" ht="15" x14ac:dyDescent="0.25">
      <c r="A5" s="33" t="s">
        <v>46</v>
      </c>
      <c r="B5" s="33"/>
      <c r="C5" s="34"/>
      <c r="D5" s="34"/>
      <c r="E5" s="34"/>
      <c r="F5" s="35"/>
    </row>
    <row r="6" spans="1:6" x14ac:dyDescent="0.2">
      <c r="A6" s="32"/>
      <c r="B6" s="32"/>
    </row>
    <row r="8" spans="1:6" ht="38.25" customHeight="1" x14ac:dyDescent="0.2">
      <c r="A8" s="31" t="s">
        <v>41</v>
      </c>
      <c r="B8" s="31"/>
      <c r="C8" s="31"/>
      <c r="D8" s="31"/>
      <c r="E8" s="31"/>
      <c r="F8" s="31"/>
    </row>
    <row r="29" ht="42" customHeight="1" x14ac:dyDescent="0.2"/>
    <row r="33" spans="1:6" x14ac:dyDescent="0.2">
      <c r="B33" s="28" t="s">
        <v>32</v>
      </c>
    </row>
    <row r="35" spans="1:6" x14ac:dyDescent="0.2">
      <c r="A35" s="1" t="s">
        <v>0</v>
      </c>
    </row>
    <row r="37" spans="1:6" x14ac:dyDescent="0.2">
      <c r="A37" s="1" t="s">
        <v>1</v>
      </c>
      <c r="B37" s="1" t="s">
        <v>14</v>
      </c>
      <c r="C37" s="2" t="s">
        <v>2</v>
      </c>
      <c r="D37" s="2">
        <v>10</v>
      </c>
      <c r="E37" s="4"/>
      <c r="F37" s="5">
        <f>SUM(D37*E37)</f>
        <v>0</v>
      </c>
    </row>
    <row r="38" spans="1:6" x14ac:dyDescent="0.2">
      <c r="E38" s="4"/>
      <c r="F38" s="5"/>
    </row>
    <row r="39" spans="1:6" ht="63.75" x14ac:dyDescent="0.2">
      <c r="A39" s="24" t="s">
        <v>3</v>
      </c>
      <c r="B39" s="17" t="s">
        <v>18</v>
      </c>
      <c r="C39" s="16"/>
      <c r="D39" s="16"/>
      <c r="E39" s="18"/>
      <c r="F39" s="19"/>
    </row>
    <row r="40" spans="1:6" ht="25.5" x14ac:dyDescent="0.2">
      <c r="A40" s="16"/>
      <c r="B40" s="20" t="s">
        <v>15</v>
      </c>
      <c r="C40" s="21"/>
      <c r="D40" s="21"/>
      <c r="E40" s="22"/>
      <c r="F40" s="22"/>
    </row>
    <row r="41" spans="1:6" x14ac:dyDescent="0.2">
      <c r="A41" s="16"/>
      <c r="B41" s="21" t="s">
        <v>16</v>
      </c>
      <c r="C41" s="16" t="s">
        <v>2</v>
      </c>
      <c r="D41" s="23">
        <v>10</v>
      </c>
      <c r="E41" s="18"/>
      <c r="F41" s="27">
        <f>D41*E41</f>
        <v>0</v>
      </c>
    </row>
    <row r="42" spans="1:6" s="6" customFormat="1" x14ac:dyDescent="0.2">
      <c r="A42" s="16"/>
      <c r="B42" s="21" t="s">
        <v>17</v>
      </c>
      <c r="C42" s="16" t="s">
        <v>2</v>
      </c>
      <c r="D42" s="23">
        <v>20</v>
      </c>
      <c r="E42" s="18"/>
      <c r="F42" s="27">
        <f>SUM(D42*E42)</f>
        <v>0</v>
      </c>
    </row>
    <row r="43" spans="1:6" s="6" customFormat="1" x14ac:dyDescent="0.2">
      <c r="A43" s="16"/>
      <c r="B43" s="21"/>
      <c r="C43" s="16"/>
      <c r="D43" s="23"/>
      <c r="E43" s="18"/>
      <c r="F43" s="19"/>
    </row>
    <row r="44" spans="1:6" s="6" customFormat="1" ht="25.5" x14ac:dyDescent="0.2">
      <c r="A44" s="6" t="s">
        <v>4</v>
      </c>
      <c r="B44" s="25" t="s">
        <v>19</v>
      </c>
      <c r="C44" s="2"/>
      <c r="D44" s="2"/>
      <c r="E44" s="4"/>
      <c r="F44" s="5"/>
    </row>
    <row r="45" spans="1:6" s="6" customFormat="1" ht="38.25" x14ac:dyDescent="0.2">
      <c r="B45" s="26" t="s">
        <v>20</v>
      </c>
      <c r="C45" s="2"/>
      <c r="D45" s="2"/>
      <c r="E45" s="4"/>
      <c r="F45" s="5"/>
    </row>
    <row r="46" spans="1:6" s="6" customFormat="1" x14ac:dyDescent="0.2">
      <c r="B46" s="26" t="s">
        <v>21</v>
      </c>
      <c r="C46" s="2"/>
      <c r="D46" s="2"/>
      <c r="E46" s="4"/>
      <c r="F46" s="5"/>
    </row>
    <row r="47" spans="1:6" s="6" customFormat="1" x14ac:dyDescent="0.2">
      <c r="B47" s="7" t="s">
        <v>7</v>
      </c>
      <c r="C47" s="2" t="s">
        <v>2</v>
      </c>
      <c r="D47" s="2">
        <v>12</v>
      </c>
      <c r="E47" s="4"/>
      <c r="F47" s="5">
        <f t="shared" ref="F47:F48" si="0">SUM(D47*E47)</f>
        <v>0</v>
      </c>
    </row>
    <row r="48" spans="1:6" s="6" customFormat="1" x14ac:dyDescent="0.2">
      <c r="B48" s="7" t="s">
        <v>8</v>
      </c>
      <c r="C48" s="2" t="s">
        <v>2</v>
      </c>
      <c r="D48" s="2">
        <v>8</v>
      </c>
      <c r="E48" s="4"/>
      <c r="F48" s="5">
        <f t="shared" si="0"/>
        <v>0</v>
      </c>
    </row>
    <row r="49" spans="1:6" s="6" customFormat="1" x14ac:dyDescent="0.2">
      <c r="B49" s="7" t="s">
        <v>43</v>
      </c>
      <c r="C49" s="2" t="s">
        <v>10</v>
      </c>
      <c r="D49" s="2">
        <v>2</v>
      </c>
      <c r="E49" s="4"/>
      <c r="F49" s="5">
        <f t="shared" ref="F49" si="1">SUM(D49*E49)</f>
        <v>0</v>
      </c>
    </row>
    <row r="50" spans="1:6" s="6" customFormat="1" x14ac:dyDescent="0.2">
      <c r="A50" s="16"/>
      <c r="B50" s="21"/>
      <c r="C50" s="16"/>
      <c r="D50" s="23"/>
      <c r="E50" s="18"/>
      <c r="F50" s="19"/>
    </row>
    <row r="51" spans="1:6" ht="63.75" x14ac:dyDescent="0.2">
      <c r="A51" s="6" t="s">
        <v>5</v>
      </c>
      <c r="B51" s="25" t="s">
        <v>42</v>
      </c>
      <c r="C51" s="2" t="s">
        <v>2</v>
      </c>
      <c r="D51" s="2">
        <v>6</v>
      </c>
      <c r="E51" s="4"/>
      <c r="F51" s="5">
        <f>SUM(D51*E51)</f>
        <v>0</v>
      </c>
    </row>
    <row r="52" spans="1:6" x14ac:dyDescent="0.2">
      <c r="A52" s="6"/>
      <c r="B52" s="7"/>
      <c r="E52" s="4"/>
      <c r="F52" s="5"/>
    </row>
    <row r="53" spans="1:6" ht="25.5" x14ac:dyDescent="0.2">
      <c r="A53" s="6" t="s">
        <v>6</v>
      </c>
      <c r="B53" s="7" t="s">
        <v>26</v>
      </c>
      <c r="C53" s="2" t="s">
        <v>2</v>
      </c>
      <c r="D53" s="2">
        <v>10</v>
      </c>
      <c r="E53" s="4"/>
      <c r="F53" s="5">
        <f>SUM(D53*E53)</f>
        <v>0</v>
      </c>
    </row>
    <row r="54" spans="1:6" x14ac:dyDescent="0.2">
      <c r="A54" s="6"/>
      <c r="B54" s="7"/>
      <c r="E54" s="4"/>
      <c r="F54" s="5"/>
    </row>
    <row r="55" spans="1:6" x14ac:dyDescent="0.2">
      <c r="A55" s="6"/>
      <c r="B55" s="7"/>
      <c r="E55" s="4"/>
      <c r="F55" s="5"/>
    </row>
    <row r="56" spans="1:6" x14ac:dyDescent="0.2">
      <c r="A56" s="6"/>
      <c r="B56" s="7"/>
      <c r="E56" s="4"/>
      <c r="F56" s="5"/>
    </row>
    <row r="57" spans="1:6" x14ac:dyDescent="0.2">
      <c r="A57" s="6"/>
      <c r="B57" s="7"/>
      <c r="E57" s="4"/>
      <c r="F57" s="5"/>
    </row>
    <row r="58" spans="1:6" x14ac:dyDescent="0.2">
      <c r="A58" s="6"/>
      <c r="B58" s="7"/>
      <c r="E58" s="4"/>
      <c r="F58" s="5"/>
    </row>
    <row r="59" spans="1:6" x14ac:dyDescent="0.2">
      <c r="A59" s="6"/>
      <c r="B59" s="7"/>
      <c r="E59" s="4"/>
      <c r="F59" s="5"/>
    </row>
    <row r="60" spans="1:6" x14ac:dyDescent="0.2">
      <c r="A60" s="6"/>
      <c r="B60" s="7"/>
      <c r="E60" s="4"/>
      <c r="F60" s="5"/>
    </row>
    <row r="61" spans="1:6" x14ac:dyDescent="0.2">
      <c r="A61" s="6"/>
      <c r="B61" s="7"/>
      <c r="E61" s="4"/>
      <c r="F61" s="5"/>
    </row>
    <row r="62" spans="1:6" x14ac:dyDescent="0.2">
      <c r="A62" s="6"/>
      <c r="B62" s="7"/>
      <c r="E62" s="4"/>
      <c r="F62" s="5"/>
    </row>
    <row r="63" spans="1:6" x14ac:dyDescent="0.2">
      <c r="A63" s="6"/>
      <c r="B63" s="7"/>
      <c r="E63" s="4"/>
      <c r="F63" s="5"/>
    </row>
    <row r="64" spans="1:6" x14ac:dyDescent="0.2">
      <c r="A64" s="6"/>
      <c r="B64" s="7"/>
      <c r="E64" s="4"/>
      <c r="F64" s="5"/>
    </row>
    <row r="65" spans="1:6" x14ac:dyDescent="0.2">
      <c r="A65" s="6"/>
      <c r="B65" s="7"/>
      <c r="E65" s="4"/>
      <c r="F65" s="5"/>
    </row>
    <row r="66" spans="1:6" x14ac:dyDescent="0.2">
      <c r="A66" s="6"/>
      <c r="B66" s="7"/>
      <c r="E66" s="4"/>
      <c r="F66" s="5"/>
    </row>
    <row r="67" spans="1:6" x14ac:dyDescent="0.2">
      <c r="A67" s="6"/>
      <c r="B67" s="7"/>
      <c r="E67" s="4"/>
      <c r="F67" s="5"/>
    </row>
    <row r="68" spans="1:6" x14ac:dyDescent="0.2">
      <c r="A68" s="6"/>
      <c r="B68" s="7"/>
      <c r="E68" s="4"/>
      <c r="F68" s="5"/>
    </row>
    <row r="69" spans="1:6" x14ac:dyDescent="0.2">
      <c r="A69" s="6"/>
      <c r="B69" s="7"/>
      <c r="E69" s="4"/>
      <c r="F69" s="5"/>
    </row>
    <row r="70" spans="1:6" x14ac:dyDescent="0.2">
      <c r="A70" s="6"/>
      <c r="B70" s="7"/>
      <c r="E70" s="4"/>
      <c r="F70" s="5"/>
    </row>
    <row r="71" spans="1:6" x14ac:dyDescent="0.2">
      <c r="A71" s="6"/>
      <c r="B71" s="7"/>
      <c r="E71" s="4"/>
      <c r="F71" s="5"/>
    </row>
    <row r="72" spans="1:6" x14ac:dyDescent="0.2">
      <c r="A72" s="6"/>
      <c r="B72" s="7"/>
      <c r="E72" s="4"/>
      <c r="F72" s="5"/>
    </row>
    <row r="73" spans="1:6" x14ac:dyDescent="0.2">
      <c r="A73" s="6"/>
      <c r="B73" s="7"/>
      <c r="E73" s="4"/>
      <c r="F73" s="5"/>
    </row>
    <row r="74" spans="1:6" x14ac:dyDescent="0.2">
      <c r="A74" s="6"/>
      <c r="B74" s="7"/>
      <c r="E74" s="4"/>
      <c r="F74" s="5"/>
    </row>
    <row r="75" spans="1:6" x14ac:dyDescent="0.2">
      <c r="A75" s="6"/>
      <c r="B75" s="7"/>
      <c r="E75" s="4"/>
      <c r="F75" s="5"/>
    </row>
    <row r="76" spans="1:6" x14ac:dyDescent="0.2">
      <c r="A76" s="6"/>
      <c r="B76" s="7"/>
      <c r="E76" s="4"/>
      <c r="F76" s="5"/>
    </row>
    <row r="77" spans="1:6" x14ac:dyDescent="0.2">
      <c r="A77" s="6"/>
      <c r="B77" s="7"/>
      <c r="E77" s="4"/>
      <c r="F77" s="5"/>
    </row>
    <row r="78" spans="1:6" x14ac:dyDescent="0.2">
      <c r="A78" s="6"/>
      <c r="B78" s="7"/>
      <c r="E78" s="4"/>
      <c r="F78" s="5"/>
    </row>
    <row r="79" spans="1:6" ht="25.5" x14ac:dyDescent="0.2">
      <c r="A79" s="6" t="s">
        <v>24</v>
      </c>
      <c r="B79" s="20" t="s">
        <v>22</v>
      </c>
      <c r="C79" s="16"/>
      <c r="D79" s="16"/>
      <c r="E79" s="18"/>
      <c r="F79" s="19"/>
    </row>
    <row r="80" spans="1:6" ht="38.25" x14ac:dyDescent="0.2">
      <c r="A80" s="6"/>
      <c r="B80" s="26" t="s">
        <v>25</v>
      </c>
      <c r="C80" s="16" t="s">
        <v>23</v>
      </c>
      <c r="D80" s="16">
        <v>3</v>
      </c>
      <c r="E80" s="18"/>
      <c r="F80" s="27">
        <f>SUM(D80*E80)</f>
        <v>0</v>
      </c>
    </row>
    <row r="81" spans="1:6" ht="38.25" x14ac:dyDescent="0.2">
      <c r="A81" s="6"/>
      <c r="B81" s="26" t="s">
        <v>30</v>
      </c>
      <c r="C81" s="16" t="s">
        <v>2</v>
      </c>
      <c r="D81" s="16">
        <v>10</v>
      </c>
      <c r="E81" s="18"/>
      <c r="F81" s="27">
        <f>SUM(D81*E81)</f>
        <v>0</v>
      </c>
    </row>
    <row r="82" spans="1:6" ht="25.5" x14ac:dyDescent="0.2">
      <c r="A82" s="6"/>
      <c r="B82" s="20" t="s">
        <v>27</v>
      </c>
      <c r="C82" s="16" t="s">
        <v>23</v>
      </c>
      <c r="D82" s="16">
        <v>3</v>
      </c>
      <c r="E82" s="18"/>
      <c r="F82" s="27">
        <f>SUM(D82*E82)</f>
        <v>0</v>
      </c>
    </row>
    <row r="83" spans="1:6" ht="38.25" x14ac:dyDescent="0.2">
      <c r="A83" s="6"/>
      <c r="B83" s="26" t="s">
        <v>28</v>
      </c>
      <c r="C83" s="16" t="s">
        <v>2</v>
      </c>
      <c r="D83" s="16">
        <v>10</v>
      </c>
      <c r="E83" s="18"/>
      <c r="F83" s="27">
        <f>SUM(D83*E83)</f>
        <v>0</v>
      </c>
    </row>
    <row r="84" spans="1:6" ht="38.25" x14ac:dyDescent="0.2">
      <c r="A84" s="6"/>
      <c r="B84" s="26" t="s">
        <v>29</v>
      </c>
      <c r="C84" s="16" t="s">
        <v>2</v>
      </c>
      <c r="D84" s="16">
        <v>10</v>
      </c>
      <c r="E84" s="18"/>
      <c r="F84" s="27">
        <f>SUM(D84*E84)</f>
        <v>0</v>
      </c>
    </row>
    <row r="85" spans="1:6" x14ac:dyDescent="0.2">
      <c r="A85" s="6"/>
      <c r="B85" s="26"/>
      <c r="C85" s="16"/>
      <c r="D85" s="16"/>
      <c r="E85" s="18"/>
      <c r="F85" s="19"/>
    </row>
    <row r="86" spans="1:6" x14ac:dyDescent="0.2">
      <c r="A86" s="6" t="s">
        <v>31</v>
      </c>
      <c r="B86" s="7" t="s">
        <v>9</v>
      </c>
      <c r="C86" s="2" t="s">
        <v>10</v>
      </c>
      <c r="D86" s="2">
        <v>1</v>
      </c>
      <c r="E86" s="4"/>
      <c r="F86" s="5">
        <f t="shared" ref="F86" si="2">SUM(D86*E86)</f>
        <v>0</v>
      </c>
    </row>
    <row r="87" spans="1:6" x14ac:dyDescent="0.2">
      <c r="A87" s="6"/>
      <c r="B87" s="7"/>
      <c r="E87" s="4"/>
      <c r="F87" s="5"/>
    </row>
    <row r="88" spans="1:6" x14ac:dyDescent="0.2">
      <c r="A88" s="8"/>
      <c r="B88" s="8" t="s">
        <v>11</v>
      </c>
      <c r="C88" s="9"/>
      <c r="D88" s="9"/>
      <c r="E88" s="9"/>
      <c r="F88" s="10">
        <f>SUM(F37:F87)</f>
        <v>0</v>
      </c>
    </row>
    <row r="89" spans="1:6" x14ac:dyDescent="0.2">
      <c r="A89" s="6"/>
      <c r="B89" s="7"/>
      <c r="E89" s="4"/>
      <c r="F89" s="5"/>
    </row>
    <row r="90" spans="1:6" x14ac:dyDescent="0.2">
      <c r="A90" s="6"/>
      <c r="B90" s="29" t="s">
        <v>33</v>
      </c>
      <c r="E90" s="4"/>
      <c r="F90" s="5"/>
    </row>
    <row r="91" spans="1:6" x14ac:dyDescent="0.2">
      <c r="A91" s="6"/>
      <c r="B91" s="7"/>
      <c r="E91" s="4"/>
      <c r="F91" s="5"/>
    </row>
    <row r="92" spans="1:6" x14ac:dyDescent="0.2">
      <c r="A92" s="6" t="s">
        <v>1</v>
      </c>
      <c r="B92" s="7" t="s">
        <v>34</v>
      </c>
      <c r="C92" s="2" t="s">
        <v>10</v>
      </c>
      <c r="D92" s="2">
        <v>1</v>
      </c>
      <c r="E92" s="4"/>
      <c r="F92" s="5">
        <f t="shared" ref="F92" si="3">SUM(D92*E92)</f>
        <v>0</v>
      </c>
    </row>
    <row r="93" spans="1:6" x14ac:dyDescent="0.2">
      <c r="A93" s="6"/>
      <c r="B93" s="7"/>
      <c r="E93" s="4"/>
      <c r="F93" s="5"/>
    </row>
    <row r="94" spans="1:6" x14ac:dyDescent="0.2">
      <c r="A94" s="6" t="s">
        <v>3</v>
      </c>
      <c r="B94" s="6" t="s">
        <v>35</v>
      </c>
      <c r="C94" s="2" t="s">
        <v>10</v>
      </c>
      <c r="D94" s="2">
        <v>1</v>
      </c>
      <c r="E94" s="4"/>
      <c r="F94" s="5">
        <f t="shared" ref="F94" si="4">SUM(D94*E94)</f>
        <v>0</v>
      </c>
    </row>
    <row r="95" spans="1:6" x14ac:dyDescent="0.2">
      <c r="A95" s="6"/>
      <c r="B95" s="7"/>
      <c r="E95" s="4"/>
      <c r="F95" s="5"/>
    </row>
    <row r="96" spans="1:6" x14ac:dyDescent="0.2">
      <c r="A96" s="6" t="s">
        <v>4</v>
      </c>
      <c r="B96" s="7" t="s">
        <v>36</v>
      </c>
      <c r="C96" s="2" t="s">
        <v>10</v>
      </c>
      <c r="D96" s="2">
        <v>1</v>
      </c>
      <c r="E96" s="4"/>
      <c r="F96" s="5">
        <f t="shared" ref="F96" si="5">SUM(D96*E96)</f>
        <v>0</v>
      </c>
    </row>
    <row r="97" spans="1:6" x14ac:dyDescent="0.2">
      <c r="A97" s="6"/>
      <c r="B97" s="7"/>
      <c r="E97" s="4"/>
      <c r="F97" s="5"/>
    </row>
    <row r="98" spans="1:6" x14ac:dyDescent="0.2">
      <c r="A98" s="6" t="s">
        <v>5</v>
      </c>
      <c r="B98" s="7" t="s">
        <v>37</v>
      </c>
      <c r="C98" s="2" t="s">
        <v>10</v>
      </c>
      <c r="D98" s="2">
        <v>1</v>
      </c>
      <c r="E98" s="4"/>
      <c r="F98" s="5">
        <f t="shared" ref="F98" si="6">SUM(D98*E98)</f>
        <v>0</v>
      </c>
    </row>
    <row r="99" spans="1:6" x14ac:dyDescent="0.2">
      <c r="A99" s="6"/>
      <c r="B99" s="7"/>
      <c r="E99" s="4"/>
      <c r="F99" s="5"/>
    </row>
    <row r="100" spans="1:6" x14ac:dyDescent="0.2">
      <c r="A100" s="6" t="s">
        <v>6</v>
      </c>
      <c r="B100" s="7" t="s">
        <v>39</v>
      </c>
      <c r="C100" s="2" t="s">
        <v>10</v>
      </c>
      <c r="D100" s="2">
        <v>1</v>
      </c>
      <c r="E100" s="4"/>
      <c r="F100" s="5">
        <f t="shared" ref="F100" si="7">SUM(D100*E100)</f>
        <v>0</v>
      </c>
    </row>
    <row r="101" spans="1:6" x14ac:dyDescent="0.2">
      <c r="A101" s="6"/>
      <c r="B101" s="7"/>
      <c r="E101" s="4"/>
      <c r="F101" s="5"/>
    </row>
    <row r="102" spans="1:6" x14ac:dyDescent="0.2">
      <c r="A102" s="6" t="s">
        <v>24</v>
      </c>
      <c r="B102" s="7" t="s">
        <v>38</v>
      </c>
      <c r="C102" s="2" t="s">
        <v>10</v>
      </c>
      <c r="D102" s="2">
        <v>1</v>
      </c>
      <c r="E102" s="4"/>
      <c r="F102" s="5">
        <f t="shared" ref="F102" si="8">SUM(D102*E102)</f>
        <v>0</v>
      </c>
    </row>
    <row r="103" spans="1:6" x14ac:dyDescent="0.2">
      <c r="A103" s="6"/>
      <c r="B103" s="7"/>
      <c r="E103" s="4"/>
      <c r="F103" s="5"/>
    </row>
    <row r="104" spans="1:6" x14ac:dyDescent="0.2">
      <c r="A104" s="8"/>
      <c r="B104" s="8" t="s">
        <v>11</v>
      </c>
      <c r="C104" s="9"/>
      <c r="D104" s="9"/>
      <c r="E104" s="9"/>
      <c r="F104" s="10">
        <f>SUM(F92:F103)</f>
        <v>0</v>
      </c>
    </row>
    <row r="105" spans="1:6" x14ac:dyDescent="0.2">
      <c r="A105" s="6"/>
      <c r="B105" s="7"/>
      <c r="E105" s="4"/>
      <c r="F105" s="5"/>
    </row>
    <row r="106" spans="1:6" x14ac:dyDescent="0.2">
      <c r="B106" s="1" t="s">
        <v>40</v>
      </c>
      <c r="F106" s="30"/>
    </row>
    <row r="107" spans="1:6" x14ac:dyDescent="0.2">
      <c r="F107" s="30"/>
    </row>
    <row r="108" spans="1:6" x14ac:dyDescent="0.2">
      <c r="B108" s="1" t="s">
        <v>32</v>
      </c>
      <c r="F108" s="30">
        <f>SUM(F88)</f>
        <v>0</v>
      </c>
    </row>
    <row r="109" spans="1:6" x14ac:dyDescent="0.2">
      <c r="B109" s="1" t="s">
        <v>33</v>
      </c>
      <c r="F109" s="30">
        <f>SUM(F104)</f>
        <v>0</v>
      </c>
    </row>
    <row r="111" spans="1:6" x14ac:dyDescent="0.2">
      <c r="A111" s="8"/>
      <c r="B111" s="8" t="s">
        <v>11</v>
      </c>
      <c r="C111" s="9"/>
      <c r="D111" s="9"/>
      <c r="E111" s="9"/>
      <c r="F111" s="10">
        <f>SUM(F108:F109)</f>
        <v>0</v>
      </c>
    </row>
    <row r="112" spans="1:6" x14ac:dyDescent="0.2">
      <c r="B112" s="1" t="s">
        <v>12</v>
      </c>
      <c r="F112" s="3">
        <f>SUM(F111)*0.25</f>
        <v>0</v>
      </c>
    </row>
    <row r="113" spans="1:6" s="14" customFormat="1" x14ac:dyDescent="0.2">
      <c r="A113" s="11"/>
      <c r="B113" s="11" t="s">
        <v>13</v>
      </c>
      <c r="C113" s="12"/>
      <c r="D113" s="12"/>
      <c r="E113" s="12"/>
      <c r="F113" s="13">
        <f>SUM(F111:F112)</f>
        <v>0</v>
      </c>
    </row>
    <row r="117" spans="1:6" ht="13.5" x14ac:dyDescent="0.25">
      <c r="B117" s="15" t="s">
        <v>44</v>
      </c>
    </row>
  </sheetData>
  <mergeCells count="4">
    <mergeCell ref="A8:F8"/>
    <mergeCell ref="A1:B1"/>
    <mergeCell ref="A3:F3"/>
    <mergeCell ref="A5:B5"/>
  </mergeCells>
  <pageMargins left="0.7" right="0.7" top="0.75" bottom="0.75" header="0.3" footer="0.3"/>
  <pageSetup paperSize="9" scale="88" fitToHeight="0" orientation="portrait" r:id="rId1"/>
  <rowBreaks count="1" manualBreakCount="1">
    <brk id="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trošk. konz.-rest. radovi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2026-05-25T08:06:05Z</cp:lastPrinted>
  <dcterms:created xsi:type="dcterms:W3CDTF">2006-09-16T00:00:00Z</dcterms:created>
  <dcterms:modified xsi:type="dcterms:W3CDTF">2026-06-18T12:45:28Z</dcterms:modified>
</cp:coreProperties>
</file>